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ighcom\Desktop\"/>
    </mc:Choice>
  </mc:AlternateContent>
  <xr:revisionPtr revIDLastSave="0" documentId="8_{08653732-53C7-4C7F-996A-60C54819A2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محاسبه روزشمار سنوات" sheetId="1" r:id="rId1"/>
    <sheet name="تفکیک اقلام فیش حقوقی" sheetId="2" r:id="rId2"/>
    <sheet name="مابه‌التفاوت سنوات سالانه" sheetId="3" r:id="rId3"/>
    <sheet name="الگوی سند حسابداری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" i="3" l="1"/>
  <c r="B7" i="3" s="1"/>
  <c r="C12" i="2"/>
  <c r="I5" i="1"/>
  <c r="J5" i="1" s="1"/>
  <c r="K5" i="1" s="1"/>
  <c r="I4" i="1"/>
  <c r="J4" i="1" s="1"/>
  <c r="K4" i="1" s="1"/>
  <c r="I3" i="1"/>
  <c r="J3" i="1" s="1"/>
  <c r="K3" i="1" s="1"/>
</calcChain>
</file>

<file path=xl/sharedStrings.xml><?xml version="1.0" encoding="utf-8"?>
<sst xmlns="http://schemas.openxmlformats.org/spreadsheetml/2006/main" count="79" uniqueCount="64">
  <si>
    <t>ماشین‌حساب هوشمند محاسبه سنوات پایان کار (مطابق قانون کار)</t>
  </si>
  <si>
    <t>ردیف</t>
  </si>
  <si>
    <t>نام پرسنل</t>
  </si>
  <si>
    <t>تعداد روز کارکرد واقعی</t>
  </si>
  <si>
    <t>سال کبیسه؟</t>
  </si>
  <si>
    <t>مزد شغل روزانه (ریال)</t>
  </si>
  <si>
    <t>پایه سنوات روزانه (ریال)</t>
  </si>
  <si>
    <t>حق سرپرستی روزانه (ریال)</t>
  </si>
  <si>
    <t>حق جذب روزانه (ریال)</t>
  </si>
  <si>
    <t>مزد ثابت روزانه (فرمول)</t>
  </si>
  <si>
    <t>مزد ۳۰ روز ثابت (فرمول)</t>
  </si>
  <si>
    <t>مبلغ کل سنوات (فرمول)</t>
  </si>
  <si>
    <t>محمد احمدی (کمتر از ۱ سال)</t>
  </si>
  <si>
    <t>خیر</t>
  </si>
  <si>
    <t>سارا کریمی (یک سال کامل)</t>
  </si>
  <si>
    <t>علی اکبری (سال کبیسه)</t>
  </si>
  <si>
    <t>بله</t>
  </si>
  <si>
    <t>جدول تفکیک ردیف‌های مشمول سنوات از مزایای رفاهی و انگیزشی</t>
  </si>
  <si>
    <t>عنوان آیتم فیش حقوقی</t>
  </si>
  <si>
    <t>مبلغ نمونه ماهیانه (ریال)</t>
  </si>
  <si>
    <t>وضعیت در ماخذ سنوات</t>
  </si>
  <si>
    <t>استناد قانونی</t>
  </si>
  <si>
    <t>مزد شغل (پایه حقوق)</t>
  </si>
  <si>
    <t>مشمول قطعی</t>
  </si>
  <si>
    <t>ماده ۳۵ و ۳۶ قانون کار</t>
  </si>
  <si>
    <t>پایه سنوات تجمیعی</t>
  </si>
  <si>
    <t>بخشنامه دستمزد و ماده ۳۶ قانون کار</t>
  </si>
  <si>
    <t>فوق‌العاده حق جذب</t>
  </si>
  <si>
    <t>دادنامه ۳۳۲۸ دیوان عدالت اداری</t>
  </si>
  <si>
    <t>فوق‌العاده سرپرستی</t>
  </si>
  <si>
    <t>تبصره ۱ ماده ۳۶ قانون کار</t>
  </si>
  <si>
    <t>فوق‌العاده سختی کار</t>
  </si>
  <si>
    <t>ماده ۳۶ قانون کار</t>
  </si>
  <si>
    <t>حق مسکن</t>
  </si>
  <si>
    <t>غیرمشمول (معاف)</t>
  </si>
  <si>
    <t>ماده ۳۴ قانون کار (مزایای رفاهی)</t>
  </si>
  <si>
    <t>بن کارگری (اقلام مصرفی)</t>
  </si>
  <si>
    <t>دادنامه ۱۴۱۴ دیوان عدالت اداری</t>
  </si>
  <si>
    <t>حق اولاد (عائله‌مندی)</t>
  </si>
  <si>
    <t>ماده ۸۶ تامین اجتماعی</t>
  </si>
  <si>
    <t>اضافه‌کاری ماهانه</t>
  </si>
  <si>
    <t>ماده ۵۹ قانون کار</t>
  </si>
  <si>
    <t>مجموع مزد ثابت ماهانه مشمول سنوات (فرمول):</t>
  </si>
  <si>
    <t>محاسبه مابه‌التفاوت سنوات طبق آرای وحدت رویه دیوان عدالت اداری</t>
  </si>
  <si>
    <t>تعداد سال‌های کل سابقه خدمت:</t>
  </si>
  <si>
    <t>سال سابقه پیوسته</t>
  </si>
  <si>
    <t>آخرین حقوق ۳۰ روز ثابت زمان تسویه (ریال):</t>
  </si>
  <si>
    <t>ریال</t>
  </si>
  <si>
    <t>کل حق سنوات تجمیعی دوره بر اساس آخرین مزد (فرمول):</t>
  </si>
  <si>
    <t>مجموع علی‌الحساب‌های پرداخت‌شده در پایان سال‌های قبل (ریال):</t>
  </si>
  <si>
    <t>مبلغ خالص مابه‌التفاوت قابل پرداخت روز تسویه (فرمول):</t>
  </si>
  <si>
    <t>الگوی استاندارد ثبت سند دوبل حسابداری ذخیره و تسویه سنوات</t>
  </si>
  <si>
    <t>کد معین</t>
  </si>
  <si>
    <t>شرح آرتیکل سند حسابداری</t>
  </si>
  <si>
    <t>بدهکار (ریال)</t>
  </si>
  <si>
    <t>بستانکار (ریال)</t>
  </si>
  <si>
    <t>۸۱۰۴</t>
  </si>
  <si>
    <t>هزینه حقوق و دستمزد / هزینه مزایای پایان خدمت پرسنل</t>
  </si>
  <si>
    <t>۲۲۰۶</t>
  </si>
  <si>
    <t>سایر حساب‌های پرداختنی / ذخیره مزایای پایان خدمت کارکنان</t>
  </si>
  <si>
    <t>---</t>
  </si>
  <si>
    <t>ثبت تسویه و پرداخت وجه از محل ذخیره به کارمند:</t>
  </si>
  <si>
    <t>۱۰۱۰</t>
  </si>
  <si>
    <t>موجودی نقد و بانک / بانک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</si>
</sst>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IRANSansXFaNum D4"/>
    </font>
    <font>
      <b/>
      <sz val="13"/>
      <color rgb="FFFFFFFF"/>
      <name val="IRANSansXFaNum D4"/>
    </font>
    <font>
      <b/>
      <sz val="11"/>
      <color rgb="FFFFFFFF"/>
      <name val="IRANSansXFaNum D4"/>
    </font>
    <font>
      <b/>
      <sz val="11"/>
      <color rgb="FF002060"/>
      <name val="IRANSansXFaNum D4"/>
    </font>
    <font>
      <b/>
      <sz val="11"/>
      <name val="IRANSansXFaNum D4"/>
    </font>
    <font>
      <sz val="10"/>
      <name val="IRANSansXFaNum D4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3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3" fontId="4" fillId="0" borderId="1" xfId="0" applyNumberFormat="1" applyFont="1" applyBorder="1"/>
    <xf numFmtId="3" fontId="4" fillId="4" borderId="1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3" fontId="4" fillId="4" borderId="0" xfId="0" applyNumberFormat="1" applyFont="1" applyFill="1"/>
    <xf numFmtId="0" fontId="1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3" fontId="4" fillId="0" borderId="0" xfId="0" applyNumberFormat="1" applyFont="1" applyAlignment="1">
      <alignment horizontal="center" vertical="center" wrapText="1"/>
    </xf>
    <xf numFmtId="3" fontId="4" fillId="4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rightToLeft="1" tabSelected="1" workbookViewId="0">
      <selection activeCell="E27" sqref="E27"/>
    </sheetView>
  </sheetViews>
  <sheetFormatPr defaultRowHeight="15" x14ac:dyDescent="0.25"/>
  <cols>
    <col min="1" max="1" width="14" customWidth="1"/>
    <col min="2" max="2" width="41.5703125" customWidth="1"/>
    <col min="3" max="3" width="35.140625" customWidth="1"/>
    <col min="4" max="4" width="16" customWidth="1"/>
    <col min="5" max="5" width="33.5703125" customWidth="1"/>
    <col min="6" max="7" width="38.42578125" customWidth="1"/>
    <col min="8" max="8" width="32" customWidth="1"/>
    <col min="9" max="10" width="36.85546875" customWidth="1"/>
    <col min="11" max="11" width="46.42578125" customWidth="1"/>
  </cols>
  <sheetData>
    <row r="1" spans="1:11" ht="39.950000000000003" customHeigh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0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24.95" customHeight="1" x14ac:dyDescent="0.5">
      <c r="A3" s="5">
        <v>1</v>
      </c>
      <c r="B3" s="6" t="s">
        <v>12</v>
      </c>
      <c r="C3" s="5">
        <v>200</v>
      </c>
      <c r="D3" s="5" t="s">
        <v>13</v>
      </c>
      <c r="E3" s="1">
        <v>2500000</v>
      </c>
      <c r="F3" s="1">
        <v>0</v>
      </c>
      <c r="G3" s="1">
        <v>300000</v>
      </c>
      <c r="H3" s="1">
        <v>200000</v>
      </c>
      <c r="I3" s="7">
        <f>SUM(E3:H3)</f>
        <v>3000000</v>
      </c>
      <c r="J3" s="7">
        <f>I3*30</f>
        <v>90000000</v>
      </c>
      <c r="K3" s="8">
        <f>(C3/IF(D3="بله",366,365))*J3</f>
        <v>49315068.493150681</v>
      </c>
    </row>
    <row r="4" spans="1:11" ht="24.95" customHeight="1" x14ac:dyDescent="0.5">
      <c r="A4" s="5">
        <v>2</v>
      </c>
      <c r="B4" s="6" t="s">
        <v>14</v>
      </c>
      <c r="C4" s="5">
        <v>365</v>
      </c>
      <c r="D4" s="5" t="s">
        <v>13</v>
      </c>
      <c r="E4" s="1">
        <v>3000000</v>
      </c>
      <c r="F4" s="1">
        <v>250000</v>
      </c>
      <c r="G4" s="1">
        <v>500000</v>
      </c>
      <c r="H4" s="1">
        <v>400000</v>
      </c>
      <c r="I4" s="7">
        <f>SUM(E4:H4)</f>
        <v>4150000</v>
      </c>
      <c r="J4" s="7">
        <f>I4*30</f>
        <v>124500000</v>
      </c>
      <c r="K4" s="8">
        <f>(C4/IF(D4="بله",366,365))*J4</f>
        <v>124500000</v>
      </c>
    </row>
    <row r="5" spans="1:11" ht="24.95" customHeight="1" x14ac:dyDescent="0.5">
      <c r="A5" s="5">
        <v>3</v>
      </c>
      <c r="B5" s="6" t="s">
        <v>15</v>
      </c>
      <c r="C5" s="5">
        <v>366</v>
      </c>
      <c r="D5" s="5" t="s">
        <v>16</v>
      </c>
      <c r="E5" s="1">
        <v>3500000</v>
      </c>
      <c r="F5" s="1">
        <v>300000</v>
      </c>
      <c r="G5" s="1">
        <v>0</v>
      </c>
      <c r="H5" s="1">
        <v>500000</v>
      </c>
      <c r="I5" s="7">
        <f>SUM(E5:H5)</f>
        <v>4300000</v>
      </c>
      <c r="J5" s="7">
        <f>I5*30</f>
        <v>129000000</v>
      </c>
      <c r="K5" s="8">
        <f>(C5/IF(D5="بله",366,365))*J5</f>
        <v>129000000</v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rightToLeft="1" workbookViewId="0">
      <selection activeCell="D19" sqref="D19"/>
    </sheetView>
  </sheetViews>
  <sheetFormatPr defaultRowHeight="15" x14ac:dyDescent="0.25"/>
  <cols>
    <col min="1" max="1" width="14" customWidth="1"/>
    <col min="2" max="2" width="36.85546875" customWidth="1"/>
    <col min="3" max="3" width="40" customWidth="1"/>
    <col min="4" max="4" width="30.42578125" customWidth="1"/>
    <col min="5" max="5" width="54.42578125" customWidth="1"/>
  </cols>
  <sheetData>
    <row r="1" spans="1:5" ht="39.950000000000003" customHeight="1" x14ac:dyDescent="0.4">
      <c r="A1" s="2" t="s">
        <v>17</v>
      </c>
      <c r="B1" s="3"/>
      <c r="C1" s="3"/>
      <c r="D1" s="3"/>
      <c r="E1" s="3"/>
    </row>
    <row r="2" spans="1:5" ht="30" customHeight="1" x14ac:dyDescent="0.25">
      <c r="A2" s="4" t="s">
        <v>1</v>
      </c>
      <c r="B2" s="4" t="s">
        <v>18</v>
      </c>
      <c r="C2" s="4" t="s">
        <v>19</v>
      </c>
      <c r="D2" s="4" t="s">
        <v>20</v>
      </c>
      <c r="E2" s="4" t="s">
        <v>21</v>
      </c>
    </row>
    <row r="3" spans="1:5" ht="23.1" customHeight="1" x14ac:dyDescent="0.4">
      <c r="A3" s="5">
        <v>1</v>
      </c>
      <c r="B3" s="6" t="s">
        <v>22</v>
      </c>
      <c r="C3" s="1">
        <v>90000000</v>
      </c>
      <c r="D3" s="9" t="s">
        <v>23</v>
      </c>
      <c r="E3" s="6" t="s">
        <v>24</v>
      </c>
    </row>
    <row r="4" spans="1:5" ht="23.1" customHeight="1" x14ac:dyDescent="0.4">
      <c r="A4" s="5">
        <v>2</v>
      </c>
      <c r="B4" s="6" t="s">
        <v>25</v>
      </c>
      <c r="C4" s="1">
        <v>7500000</v>
      </c>
      <c r="D4" s="9" t="s">
        <v>23</v>
      </c>
      <c r="E4" s="6" t="s">
        <v>26</v>
      </c>
    </row>
    <row r="5" spans="1:5" ht="23.1" customHeight="1" x14ac:dyDescent="0.4">
      <c r="A5" s="5">
        <v>3</v>
      </c>
      <c r="B5" s="6" t="s">
        <v>27</v>
      </c>
      <c r="C5" s="1">
        <v>15000000</v>
      </c>
      <c r="D5" s="9" t="s">
        <v>23</v>
      </c>
      <c r="E5" s="6" t="s">
        <v>28</v>
      </c>
    </row>
    <row r="6" spans="1:5" ht="23.1" customHeight="1" x14ac:dyDescent="0.4">
      <c r="A6" s="5">
        <v>4</v>
      </c>
      <c r="B6" s="6" t="s">
        <v>29</v>
      </c>
      <c r="C6" s="1">
        <v>12000000</v>
      </c>
      <c r="D6" s="9" t="s">
        <v>23</v>
      </c>
      <c r="E6" s="6" t="s">
        <v>30</v>
      </c>
    </row>
    <row r="7" spans="1:5" ht="23.1" customHeight="1" x14ac:dyDescent="0.4">
      <c r="A7" s="5">
        <v>5</v>
      </c>
      <c r="B7" s="6" t="s">
        <v>31</v>
      </c>
      <c r="C7" s="1">
        <v>8000000</v>
      </c>
      <c r="D7" s="9" t="s">
        <v>23</v>
      </c>
      <c r="E7" s="6" t="s">
        <v>32</v>
      </c>
    </row>
    <row r="8" spans="1:5" ht="23.1" customHeight="1" x14ac:dyDescent="0.4">
      <c r="A8" s="5">
        <v>6</v>
      </c>
      <c r="B8" s="6" t="s">
        <v>33</v>
      </c>
      <c r="C8" s="1">
        <v>9000000</v>
      </c>
      <c r="D8" s="10" t="s">
        <v>34</v>
      </c>
      <c r="E8" s="6" t="s">
        <v>35</v>
      </c>
    </row>
    <row r="9" spans="1:5" ht="23.1" customHeight="1" x14ac:dyDescent="0.4">
      <c r="A9" s="5">
        <v>7</v>
      </c>
      <c r="B9" s="6" t="s">
        <v>36</v>
      </c>
      <c r="C9" s="1">
        <v>14000000</v>
      </c>
      <c r="D9" s="10" t="s">
        <v>34</v>
      </c>
      <c r="E9" s="6" t="s">
        <v>37</v>
      </c>
    </row>
    <row r="10" spans="1:5" ht="23.1" customHeight="1" x14ac:dyDescent="0.4">
      <c r="A10" s="5">
        <v>8</v>
      </c>
      <c r="B10" s="6" t="s">
        <v>38</v>
      </c>
      <c r="C10" s="1">
        <v>7166184</v>
      </c>
      <c r="D10" s="10" t="s">
        <v>34</v>
      </c>
      <c r="E10" s="6" t="s">
        <v>39</v>
      </c>
    </row>
    <row r="11" spans="1:5" ht="23.1" customHeight="1" x14ac:dyDescent="0.4">
      <c r="A11" s="5">
        <v>9</v>
      </c>
      <c r="B11" s="6" t="s">
        <v>40</v>
      </c>
      <c r="C11" s="1">
        <v>25000000</v>
      </c>
      <c r="D11" s="10" t="s">
        <v>34</v>
      </c>
      <c r="E11" s="6" t="s">
        <v>41</v>
      </c>
    </row>
    <row r="12" spans="1:5" ht="19.5" x14ac:dyDescent="0.5">
      <c r="A12" s="11" t="s">
        <v>42</v>
      </c>
      <c r="B12" s="3"/>
      <c r="C12" s="12">
        <f>SUM(C3:C7)</f>
        <v>132500000</v>
      </c>
      <c r="D12" s="13"/>
      <c r="E12" s="13"/>
    </row>
  </sheetData>
  <mergeCells count="2">
    <mergeCell ref="A1:E1"/>
    <mergeCell ref="A12:B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rightToLeft="1" workbookViewId="0">
      <selection sqref="A1:XFD1048576"/>
    </sheetView>
  </sheetViews>
  <sheetFormatPr defaultRowHeight="17.25" x14ac:dyDescent="0.4"/>
  <cols>
    <col min="1" max="1" width="96" style="13" customWidth="1"/>
    <col min="2" max="2" width="14.42578125" style="13" customWidth="1"/>
    <col min="3" max="3" width="25.5703125" style="13" customWidth="1"/>
    <col min="4" max="5" width="14" style="13" customWidth="1"/>
    <col min="6" max="16384" width="9.140625" style="13"/>
  </cols>
  <sheetData>
    <row r="1" spans="1:5" ht="39.950000000000003" customHeight="1" x14ac:dyDescent="0.4">
      <c r="A1" s="2" t="s">
        <v>43</v>
      </c>
      <c r="B1" s="3"/>
      <c r="C1" s="3"/>
      <c r="D1" s="3"/>
      <c r="E1" s="3"/>
    </row>
    <row r="3" spans="1:5" ht="26.1" customHeight="1" x14ac:dyDescent="0.4">
      <c r="A3" s="14" t="s">
        <v>44</v>
      </c>
      <c r="B3" s="15">
        <v>4</v>
      </c>
      <c r="C3" s="16" t="s">
        <v>45</v>
      </c>
    </row>
    <row r="4" spans="1:5" ht="26.1" customHeight="1" x14ac:dyDescent="0.4">
      <c r="A4" s="14" t="s">
        <v>46</v>
      </c>
      <c r="B4" s="17">
        <v>180000000</v>
      </c>
      <c r="C4" s="16" t="s">
        <v>47</v>
      </c>
    </row>
    <row r="5" spans="1:5" ht="26.1" customHeight="1" x14ac:dyDescent="0.4">
      <c r="A5" s="14" t="s">
        <v>48</v>
      </c>
      <c r="B5" s="18">
        <f>B3*B4</f>
        <v>720000000</v>
      </c>
      <c r="C5" s="16" t="s">
        <v>47</v>
      </c>
    </row>
    <row r="6" spans="1:5" ht="26.1" customHeight="1" x14ac:dyDescent="0.4">
      <c r="A6" s="14" t="s">
        <v>49</v>
      </c>
      <c r="B6" s="17">
        <v>240000000</v>
      </c>
      <c r="C6" s="16" t="s">
        <v>47</v>
      </c>
    </row>
    <row r="7" spans="1:5" ht="26.1" customHeight="1" x14ac:dyDescent="0.4">
      <c r="A7" s="14" t="s">
        <v>50</v>
      </c>
      <c r="B7" s="18">
        <f>B5-B6</f>
        <v>480000000</v>
      </c>
      <c r="C7" s="16" t="s">
        <v>47</v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rightToLeft="1" workbookViewId="0">
      <selection activeCell="B5" sqref="B5"/>
    </sheetView>
  </sheetViews>
  <sheetFormatPr defaultRowHeight="15" x14ac:dyDescent="0.25"/>
  <cols>
    <col min="1" max="2" width="14" customWidth="1"/>
    <col min="3" max="3" width="89.5703125" customWidth="1"/>
    <col min="4" max="4" width="20.85546875" customWidth="1"/>
    <col min="5" max="5" width="24" customWidth="1"/>
  </cols>
  <sheetData>
    <row r="1" spans="1:5" ht="39.950000000000003" customHeight="1" x14ac:dyDescent="0.4">
      <c r="A1" s="2" t="s">
        <v>51</v>
      </c>
      <c r="B1" s="3"/>
      <c r="C1" s="3"/>
      <c r="D1" s="3"/>
      <c r="E1" s="3"/>
    </row>
    <row r="2" spans="1:5" ht="30" customHeight="1" x14ac:dyDescent="0.25">
      <c r="A2" s="4" t="s">
        <v>1</v>
      </c>
      <c r="B2" s="4" t="s">
        <v>52</v>
      </c>
      <c r="C2" s="4" t="s">
        <v>53</v>
      </c>
      <c r="D2" s="4" t="s">
        <v>54</v>
      </c>
      <c r="E2" s="4" t="s">
        <v>55</v>
      </c>
    </row>
    <row r="3" spans="1:5" ht="24" customHeight="1" x14ac:dyDescent="0.4">
      <c r="A3" s="5">
        <v>1</v>
      </c>
      <c r="B3" s="5" t="s">
        <v>56</v>
      </c>
      <c r="C3" s="6" t="s">
        <v>57</v>
      </c>
      <c r="D3" s="1">
        <v>150000000</v>
      </c>
      <c r="E3" s="1">
        <v>0</v>
      </c>
    </row>
    <row r="4" spans="1:5" ht="24" customHeight="1" x14ac:dyDescent="0.4">
      <c r="A4" s="5">
        <v>2</v>
      </c>
      <c r="B4" s="5" t="s">
        <v>58</v>
      </c>
      <c r="C4" s="6" t="s">
        <v>59</v>
      </c>
      <c r="D4" s="1">
        <v>0</v>
      </c>
      <c r="E4" s="1">
        <v>150000000</v>
      </c>
    </row>
    <row r="5" spans="1:5" ht="24" customHeight="1" x14ac:dyDescent="0.4">
      <c r="A5" s="5">
        <v>3</v>
      </c>
      <c r="B5" s="5" t="s">
        <v>60</v>
      </c>
      <c r="C5" s="6" t="s">
        <v>61</v>
      </c>
      <c r="D5" s="1">
        <v>0</v>
      </c>
      <c r="E5" s="1">
        <v>0</v>
      </c>
    </row>
    <row r="6" spans="1:5" ht="24" customHeight="1" x14ac:dyDescent="0.4">
      <c r="A6" s="5">
        <v>4</v>
      </c>
      <c r="B6" s="5" t="s">
        <v>58</v>
      </c>
      <c r="C6" s="6" t="s">
        <v>59</v>
      </c>
      <c r="D6" s="1">
        <v>150000000</v>
      </c>
      <c r="E6" s="1">
        <v>0</v>
      </c>
    </row>
    <row r="7" spans="1:5" ht="24" customHeight="1" x14ac:dyDescent="0.4">
      <c r="A7" s="5">
        <v>5</v>
      </c>
      <c r="B7" s="5" t="s">
        <v>62</v>
      </c>
      <c r="C7" s="6" t="s">
        <v>63</v>
      </c>
      <c r="D7" s="1">
        <v>0</v>
      </c>
      <c r="E7" s="1">
        <v>150000000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محاسبه روزشمار سنوات</vt:lpstr>
      <vt:lpstr>تفکیک اقلام فیش حقوقی</vt:lpstr>
      <vt:lpstr>مابه‌التفاوت سنوات سالانه</vt:lpstr>
      <vt:lpstr>الگوی سند حسابداری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Highcom</cp:lastModifiedBy>
  <dcterms:created xsi:type="dcterms:W3CDTF">2026-10-06T17:06:49Z</dcterms:created>
  <dcterms:modified xsi:type="dcterms:W3CDTF">2026-10-06T17:08:57Z</dcterms:modified>
</cp:coreProperties>
</file>